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TRANSPARENCIA\"/>
    </mc:Choice>
  </mc:AlternateContent>
  <xr:revisionPtr revIDLastSave="0" documentId="13_ncr:1_{CD86CB17-30A3-4851-9A62-3E58A0EDBF99}" xr6:coauthVersionLast="36" xr6:coauthVersionMax="36" xr10:uidLastSave="{00000000-0000-0000-0000-000000000000}"/>
  <bookViews>
    <workbookView xWindow="0" yWindow="0" windowWidth="15360" windowHeight="834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79021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H9" i="6" s="1"/>
  <c r="E10" i="6"/>
  <c r="H10" i="6" s="1"/>
  <c r="E11" i="6"/>
  <c r="E12" i="6"/>
  <c r="H12" i="6" s="1"/>
  <c r="H76" i="6"/>
  <c r="H72" i="6"/>
  <c r="H68" i="6"/>
  <c r="H64" i="6"/>
  <c r="H60" i="6"/>
  <c r="H56" i="6"/>
  <c r="H52" i="6"/>
  <c r="H48" i="6"/>
  <c r="H42" i="6"/>
  <c r="H41" i="6"/>
  <c r="H39" i="6"/>
  <c r="H38" i="6"/>
  <c r="H24" i="6"/>
  <c r="H11" i="6"/>
  <c r="H8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H67" i="6" s="1"/>
  <c r="E66" i="6"/>
  <c r="H66" i="6" s="1"/>
  <c r="E64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7" i="6"/>
  <c r="H57" i="6" s="1"/>
  <c r="E56" i="6"/>
  <c r="E55" i="6"/>
  <c r="H55" i="6" s="1"/>
  <c r="E54" i="6"/>
  <c r="H54" i="6" s="1"/>
  <c r="E53" i="6"/>
  <c r="H53" i="6" s="1"/>
  <c r="E52" i="6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H40" i="6" s="1"/>
  <c r="E39" i="6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/>
  <c r="E33" i="6"/>
  <c r="H33" i="6" s="1"/>
  <c r="E23" i="6"/>
  <c r="H23" i="6" s="1"/>
  <c r="F77" i="6"/>
  <c r="E13" i="6"/>
  <c r="H13" i="6" s="1"/>
  <c r="G77" i="6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<sst xmlns="http://schemas.openxmlformats.org/spreadsheetml/2006/main" count="85" uniqueCount="85">
  <si>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</si>
  <si>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</si>
  <si>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</si>
  <si>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</si>
  <si>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</si>
  <si>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</si>
  <si>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</si>
  <si>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</si>
  <si>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</si>
  <si>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</si>
  <si>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</si>
  <si>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</si>
  <si>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</si>
  <si>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</si>
  <si>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</si>
  <si>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</si>
  <si>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</si>
  <si>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</si>
  <si>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</si>
  <si>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</si>
  <si>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</si>
  <si>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</si>
  <si>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</si>
  <si>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</si>
  <si>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</si>
  <si>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</si>
  <si>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</si>
  <si>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</si>
  <si>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</si>
  <si>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</si>
  <si>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</si>
  <si>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</si>
  <si>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</si>
  <si>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</si>
  <si>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</si>
  <si>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</si>
  <si>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</si>
  <si>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</si>
  <si>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</si>
  <si>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</si>
  <si>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</si>
  <si>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</si>
  <si>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</si>
  <si>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</si>
  <si>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</si>
  <si>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</si>
  <si>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</si>
  <si>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</si>
  <si>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</si>
  <si>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</si>
  <si>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</si>
  <si>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</si>
  <si>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</si>
  <si>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</si>
  <si>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</si>
  <si>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</si>
  <si>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</si>
  <si>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</si>
  <si>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</si>
  <si>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</si>
  <si>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</si>
  <si>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</si>
  <si>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</si>
  <si>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</si>
  <si>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</si>
  <si>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</si>
  <si>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</si>
  <si>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</si>
  <si>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</si>
  <si>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</si>
  <si>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</si>
  <si>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</si>
  <si>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</si>
  <si>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</si>
  <si>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</si>
  <si>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</si>
  <si>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</si>
  <si>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</si>
  <si>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</si>
  <si>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</si>
  <si>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</si>
  <si>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</si>
  <si>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</si>
  <si>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 (CAPÍTULO Y CONCEPTO)
DEL 1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</si>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</sst>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39573280.009999998</v>
      </c>
      <c r="D5" s="9">
        <f>SUM(D6:D12)</f>
        <v>0</v>
      </c>
      <c r="E5" s="9">
        <f>C5+D5</f>
        <v>39573280.009999998</v>
      </c>
      <c r="F5" s="9">
        <f>SUM(F6:F12)</f>
        <v>14804824.48</v>
      </c>
      <c r="G5" s="9">
        <f>SUM(G6:G12)</f>
        <v>14804824.48</v>
      </c>
      <c r="H5" s="9">
        <f>E5-F5</f>
        <v>24768455.529999997</v>
      </c>
    </row>
    <row r="6" spans="1:8" x14ac:dyDescent="0.2">
      <c r="A6" s="14">
        <v>1100</v>
      </c>
      <c r="B6" s="6" t="s">
        <v>25</v>
      </c>
      <c r="C6" s="10">
        <v>23879240.859999999</v>
      </c>
      <c r="D6" s="10">
        <v>-20000</v>
      </c>
      <c r="E6" s="10">
        <f t="shared" ref="E6:E69" si="0">C6+D6</f>
        <v>23859240.859999999</v>
      </c>
      <c r="F6" s="10">
        <v>10827759.960000001</v>
      </c>
      <c r="G6" s="10">
        <v>10827759.960000001</v>
      </c>
      <c r="H6" s="10">
        <f t="shared" ref="H6:H69" si="1">E6-F6</f>
        <v>13031480.899999999</v>
      </c>
    </row>
    <row r="7" spans="1:8" x14ac:dyDescent="0.2">
      <c r="A7" s="14">
        <v>1200</v>
      </c>
      <c r="B7" s="6" t="s">
        <v>26</v>
      </c>
      <c r="C7" s="10">
        <v>150000</v>
      </c>
      <c r="D7" s="10">
        <v>0</v>
      </c>
      <c r="E7" s="10">
        <f t="shared" si="0"/>
        <v>150000</v>
      </c>
      <c r="F7" s="10">
        <v>101287.18</v>
      </c>
      <c r="G7" s="10">
        <v>101287.18</v>
      </c>
      <c r="H7" s="10">
        <f t="shared" si="1"/>
        <v>48712.820000000007</v>
      </c>
    </row>
    <row r="8" spans="1:8" x14ac:dyDescent="0.2">
      <c r="A8" s="14">
        <v>1300</v>
      </c>
      <c r="B8" s="6" t="s">
        <v>27</v>
      </c>
      <c r="C8" s="10">
        <v>3811160.69</v>
      </c>
      <c r="D8" s="10">
        <v>20000</v>
      </c>
      <c r="E8" s="10">
        <f t="shared" si="0"/>
        <v>3831160.69</v>
      </c>
      <c r="F8" s="10">
        <v>401176.27</v>
      </c>
      <c r="G8" s="10">
        <v>401176.27</v>
      </c>
      <c r="H8" s="10">
        <f t="shared" si="1"/>
        <v>3429984.42</v>
      </c>
    </row>
    <row r="9" spans="1:8" x14ac:dyDescent="0.2">
      <c r="A9" s="14">
        <v>1400</v>
      </c>
      <c r="B9" s="6" t="s">
        <v>1</v>
      </c>
      <c r="C9" s="10">
        <v>6359734.21</v>
      </c>
      <c r="D9" s="10">
        <v>0</v>
      </c>
      <c r="E9" s="10">
        <f t="shared" si="0"/>
        <v>6359734.21</v>
      </c>
      <c r="F9" s="10">
        <v>1708292.67</v>
      </c>
      <c r="G9" s="10">
        <v>1708292.67</v>
      </c>
      <c r="H9" s="10">
        <f t="shared" si="1"/>
        <v>4651441.54</v>
      </c>
    </row>
    <row r="10" spans="1:8" x14ac:dyDescent="0.2">
      <c r="A10" s="14">
        <v>1500</v>
      </c>
      <c r="B10" s="6" t="s">
        <v>28</v>
      </c>
      <c r="C10" s="10">
        <v>4179182.21</v>
      </c>
      <c r="D10" s="10">
        <v>0</v>
      </c>
      <c r="E10" s="10">
        <f t="shared" si="0"/>
        <v>4179182.21</v>
      </c>
      <c r="F10" s="10">
        <v>1234173.23</v>
      </c>
      <c r="G10" s="10">
        <v>1234173.23</v>
      </c>
      <c r="H10" s="10">
        <f t="shared" si="1"/>
        <v>2945008.98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1193962.04</v>
      </c>
      <c r="D12" s="10">
        <v>0</v>
      </c>
      <c r="E12" s="10">
        <f t="shared" si="0"/>
        <v>1193962.04</v>
      </c>
      <c r="F12" s="10">
        <v>532135.17000000004</v>
      </c>
      <c r="G12" s="10">
        <v>532135.17000000004</v>
      </c>
      <c r="H12" s="10">
        <f t="shared" si="1"/>
        <v>661826.87</v>
      </c>
    </row>
    <row r="13" spans="1:8" x14ac:dyDescent="0.2">
      <c r="A13" s="13" t="s">
        <v>17</v>
      </c>
      <c r="B13" s="2"/>
      <c r="C13" s="10">
        <f>SUM(C14:C22)</f>
        <v>1597900</v>
      </c>
      <c r="D13" s="10">
        <f>SUM(D14:D22)</f>
        <v>-44534.419999999984</v>
      </c>
      <c r="E13" s="10">
        <f t="shared" si="0"/>
        <v>1553365.58</v>
      </c>
      <c r="F13" s="10">
        <f>SUM(F14:F22)</f>
        <v>916474.34</v>
      </c>
      <c r="G13" s="10">
        <f>SUM(G14:G22)</f>
        <v>916474.34</v>
      </c>
      <c r="H13" s="10">
        <f t="shared" si="1"/>
        <v>636891.24000000011</v>
      </c>
    </row>
    <row r="14" spans="1:8" x14ac:dyDescent="0.2">
      <c r="A14" s="14">
        <v>2100</v>
      </c>
      <c r="B14" s="6" t="s">
        <v>30</v>
      </c>
      <c r="C14" s="10">
        <v>392500</v>
      </c>
      <c r="D14" s="10">
        <v>-50000</v>
      </c>
      <c r="E14" s="10">
        <f t="shared" si="0"/>
        <v>342500</v>
      </c>
      <c r="F14" s="10">
        <v>181514.44</v>
      </c>
      <c r="G14" s="10">
        <v>181514.44</v>
      </c>
      <c r="H14" s="10">
        <f t="shared" si="1"/>
        <v>160985.56</v>
      </c>
    </row>
    <row r="15" spans="1:8" x14ac:dyDescent="0.2">
      <c r="A15" s="14">
        <v>2200</v>
      </c>
      <c r="B15" s="6" t="s">
        <v>31</v>
      </c>
      <c r="C15" s="10">
        <v>452500</v>
      </c>
      <c r="D15" s="10">
        <v>-109061.42</v>
      </c>
      <c r="E15" s="10">
        <f t="shared" si="0"/>
        <v>343438.58</v>
      </c>
      <c r="F15" s="10">
        <v>154666.66</v>
      </c>
      <c r="G15" s="10">
        <v>154666.66</v>
      </c>
      <c r="H15" s="10">
        <f t="shared" si="1"/>
        <v>188771.92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71500</v>
      </c>
      <c r="D17" s="10">
        <v>98873</v>
      </c>
      <c r="E17" s="10">
        <f t="shared" si="0"/>
        <v>170373</v>
      </c>
      <c r="F17" s="10">
        <v>145751.91</v>
      </c>
      <c r="G17" s="10">
        <v>145751.91</v>
      </c>
      <c r="H17" s="10">
        <f t="shared" si="1"/>
        <v>24621.089999999997</v>
      </c>
    </row>
    <row r="18" spans="1:8" x14ac:dyDescent="0.2">
      <c r="A18" s="14">
        <v>2500</v>
      </c>
      <c r="B18" s="6" t="s">
        <v>34</v>
      </c>
      <c r="C18" s="10">
        <v>29000</v>
      </c>
      <c r="D18" s="10">
        <v>3830</v>
      </c>
      <c r="E18" s="10">
        <f t="shared" si="0"/>
        <v>32830</v>
      </c>
      <c r="F18" s="10">
        <v>29319.1</v>
      </c>
      <c r="G18" s="10">
        <v>29319.1</v>
      </c>
      <c r="H18" s="10">
        <f t="shared" si="1"/>
        <v>3510.9000000000015</v>
      </c>
    </row>
    <row r="19" spans="1:8" x14ac:dyDescent="0.2">
      <c r="A19" s="14">
        <v>2600</v>
      </c>
      <c r="B19" s="6" t="s">
        <v>35</v>
      </c>
      <c r="C19" s="10">
        <v>550000</v>
      </c>
      <c r="D19" s="10">
        <v>0</v>
      </c>
      <c r="E19" s="10">
        <f t="shared" si="0"/>
        <v>550000</v>
      </c>
      <c r="F19" s="10">
        <v>328267.49</v>
      </c>
      <c r="G19" s="10">
        <v>328267.49</v>
      </c>
      <c r="H19" s="10">
        <f t="shared" si="1"/>
        <v>221732.51</v>
      </c>
    </row>
    <row r="20" spans="1:8" x14ac:dyDescent="0.2">
      <c r="A20" s="14">
        <v>2700</v>
      </c>
      <c r="B20" s="6" t="s">
        <v>36</v>
      </c>
      <c r="C20" s="10">
        <v>4000</v>
      </c>
      <c r="D20" s="10">
        <v>4211</v>
      </c>
      <c r="E20" s="10">
        <f t="shared" si="0"/>
        <v>8211</v>
      </c>
      <c r="F20" s="10">
        <v>8307.7900000000009</v>
      </c>
      <c r="G20" s="10">
        <v>8307.7900000000009</v>
      </c>
      <c r="H20" s="10">
        <f t="shared" si="1"/>
        <v>-96.790000000000873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98400</v>
      </c>
      <c r="D22" s="10">
        <v>7613</v>
      </c>
      <c r="E22" s="10">
        <f t="shared" si="0"/>
        <v>106013</v>
      </c>
      <c r="F22" s="10">
        <v>68646.95</v>
      </c>
      <c r="G22" s="10">
        <v>68646.95</v>
      </c>
      <c r="H22" s="10">
        <f t="shared" si="1"/>
        <v>37366.050000000003</v>
      </c>
    </row>
    <row r="23" spans="1:8" x14ac:dyDescent="0.2">
      <c r="A23" s="13" t="s">
        <v>18</v>
      </c>
      <c r="B23" s="2"/>
      <c r="C23" s="10">
        <f>SUM(C24:C32)</f>
        <v>1854645.31</v>
      </c>
      <c r="D23" s="10">
        <f>SUM(D24:D32)</f>
        <v>-18496.21</v>
      </c>
      <c r="E23" s="10">
        <f t="shared" si="0"/>
        <v>1836149.1</v>
      </c>
      <c r="F23" s="10">
        <f>SUM(F24:F32)</f>
        <v>1165783.1099999999</v>
      </c>
      <c r="G23" s="10">
        <f>SUM(G24:G32)</f>
        <v>1165783.1099999999</v>
      </c>
      <c r="H23" s="10">
        <f t="shared" si="1"/>
        <v>670365.99000000022</v>
      </c>
    </row>
    <row r="24" spans="1:8" x14ac:dyDescent="0.2">
      <c r="A24" s="14">
        <v>3100</v>
      </c>
      <c r="B24" s="6" t="s">
        <v>39</v>
      </c>
      <c r="C24" s="10">
        <v>424550</v>
      </c>
      <c r="D24" s="10">
        <v>0</v>
      </c>
      <c r="E24" s="10">
        <f t="shared" si="0"/>
        <v>424550</v>
      </c>
      <c r="F24" s="10">
        <v>252711.6</v>
      </c>
      <c r="G24" s="10">
        <v>252711.6</v>
      </c>
      <c r="H24" s="10">
        <f t="shared" si="1"/>
        <v>171838.4</v>
      </c>
    </row>
    <row r="25" spans="1:8" x14ac:dyDescent="0.2">
      <c r="A25" s="14">
        <v>3200</v>
      </c>
      <c r="B25" s="6" t="s">
        <v>40</v>
      </c>
      <c r="C25" s="10">
        <v>161330.91</v>
      </c>
      <c r="D25" s="10">
        <v>-9248</v>
      </c>
      <c r="E25" s="10">
        <f t="shared" si="0"/>
        <v>152082.91</v>
      </c>
      <c r="F25" s="10">
        <v>67716.38</v>
      </c>
      <c r="G25" s="10">
        <v>67716.38</v>
      </c>
      <c r="H25" s="10">
        <f t="shared" si="1"/>
        <v>84366.53</v>
      </c>
    </row>
    <row r="26" spans="1:8" x14ac:dyDescent="0.2">
      <c r="A26" s="14">
        <v>3300</v>
      </c>
      <c r="B26" s="6" t="s">
        <v>41</v>
      </c>
      <c r="C26" s="10">
        <v>104814.39999999999</v>
      </c>
      <c r="D26" s="10">
        <v>1188.3699999999999</v>
      </c>
      <c r="E26" s="10">
        <f t="shared" si="0"/>
        <v>106002.76999999999</v>
      </c>
      <c r="F26" s="10">
        <v>91185.22</v>
      </c>
      <c r="G26" s="10">
        <v>91185.22</v>
      </c>
      <c r="H26" s="10">
        <f t="shared" si="1"/>
        <v>14817.549999999988</v>
      </c>
    </row>
    <row r="27" spans="1:8" x14ac:dyDescent="0.2">
      <c r="A27" s="14">
        <v>3400</v>
      </c>
      <c r="B27" s="6" t="s">
        <v>42</v>
      </c>
      <c r="C27" s="10">
        <v>221050</v>
      </c>
      <c r="D27" s="10">
        <v>34205.53</v>
      </c>
      <c r="E27" s="10">
        <f t="shared" si="0"/>
        <v>255255.53</v>
      </c>
      <c r="F27" s="10">
        <v>221760.55</v>
      </c>
      <c r="G27" s="10">
        <v>221760.55</v>
      </c>
      <c r="H27" s="10">
        <f t="shared" si="1"/>
        <v>33494.98000000001</v>
      </c>
    </row>
    <row r="28" spans="1:8" x14ac:dyDescent="0.2">
      <c r="A28" s="14">
        <v>3500</v>
      </c>
      <c r="B28" s="6" t="s">
        <v>43</v>
      </c>
      <c r="C28" s="10">
        <v>197250</v>
      </c>
      <c r="D28" s="10">
        <v>818.49</v>
      </c>
      <c r="E28" s="10">
        <f t="shared" si="0"/>
        <v>198068.49</v>
      </c>
      <c r="F28" s="10">
        <v>145831.20000000001</v>
      </c>
      <c r="G28" s="10">
        <v>145831.20000000001</v>
      </c>
      <c r="H28" s="10">
        <f t="shared" si="1"/>
        <v>52237.289999999979</v>
      </c>
    </row>
    <row r="29" spans="1:8" x14ac:dyDescent="0.2">
      <c r="A29" s="14">
        <v>3600</v>
      </c>
      <c r="B29" s="6" t="s">
        <v>44</v>
      </c>
      <c r="C29" s="10">
        <v>6000</v>
      </c>
      <c r="D29" s="10">
        <v>0</v>
      </c>
      <c r="E29" s="10">
        <f t="shared" si="0"/>
        <v>6000</v>
      </c>
      <c r="F29" s="10">
        <v>0</v>
      </c>
      <c r="G29" s="10">
        <v>0</v>
      </c>
      <c r="H29" s="10">
        <f t="shared" si="1"/>
        <v>6000</v>
      </c>
    </row>
    <row r="30" spans="1:8" x14ac:dyDescent="0.2">
      <c r="A30" s="14">
        <v>3700</v>
      </c>
      <c r="B30" s="6" t="s">
        <v>45</v>
      </c>
      <c r="C30" s="10">
        <v>19000</v>
      </c>
      <c r="D30" s="10">
        <v>0</v>
      </c>
      <c r="E30" s="10">
        <f t="shared" si="0"/>
        <v>19000</v>
      </c>
      <c r="F30" s="10">
        <v>6560.5</v>
      </c>
      <c r="G30" s="10">
        <v>6560.5</v>
      </c>
      <c r="H30" s="10">
        <f t="shared" si="1"/>
        <v>12439.5</v>
      </c>
    </row>
    <row r="31" spans="1:8" x14ac:dyDescent="0.2">
      <c r="A31" s="14">
        <v>3800</v>
      </c>
      <c r="B31" s="6" t="s">
        <v>46</v>
      </c>
      <c r="C31" s="10">
        <v>110000</v>
      </c>
      <c r="D31" s="10">
        <v>-45460.6</v>
      </c>
      <c r="E31" s="10">
        <f t="shared" si="0"/>
        <v>64539.4</v>
      </c>
      <c r="F31" s="10">
        <v>31630.5</v>
      </c>
      <c r="G31" s="10">
        <v>31630.5</v>
      </c>
      <c r="H31" s="10">
        <f t="shared" si="1"/>
        <v>32908.9</v>
      </c>
    </row>
    <row r="32" spans="1:8" x14ac:dyDescent="0.2">
      <c r="A32" s="14">
        <v>3900</v>
      </c>
      <c r="B32" s="6" t="s">
        <v>0</v>
      </c>
      <c r="C32" s="10">
        <v>610650</v>
      </c>
      <c r="D32" s="10">
        <v>0</v>
      </c>
      <c r="E32" s="10">
        <f t="shared" si="0"/>
        <v>610650</v>
      </c>
      <c r="F32" s="10">
        <v>348387.16</v>
      </c>
      <c r="G32" s="10">
        <v>348387.16</v>
      </c>
      <c r="H32" s="10">
        <f t="shared" si="1"/>
        <v>262262.84000000003</v>
      </c>
    </row>
    <row r="33" spans="1:8" x14ac:dyDescent="0.2">
      <c r="A33" s="13" t="s">
        <v>19</v>
      </c>
      <c r="B33" s="2"/>
      <c r="C33" s="10">
        <f>SUM(C34:C42)</f>
        <v>5591773.1399999997</v>
      </c>
      <c r="D33" s="10">
        <f>SUM(D34:D42)</f>
        <v>126171</v>
      </c>
      <c r="E33" s="10">
        <f t="shared" si="0"/>
        <v>5717944.1399999997</v>
      </c>
      <c r="F33" s="10">
        <f>SUM(F34:F42)</f>
        <v>4862572.88</v>
      </c>
      <c r="G33" s="10">
        <f>SUM(G34:G42)</f>
        <v>4862572.88</v>
      </c>
      <c r="H33" s="10">
        <f t="shared" si="1"/>
        <v>855371.25999999978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5591773.1399999997</v>
      </c>
      <c r="D37" s="10">
        <v>126171</v>
      </c>
      <c r="E37" s="10">
        <f t="shared" si="0"/>
        <v>5717944.1399999997</v>
      </c>
      <c r="F37" s="10">
        <v>4862572.88</v>
      </c>
      <c r="G37" s="10">
        <v>4862572.88</v>
      </c>
      <c r="H37" s="10">
        <f t="shared" si="1"/>
        <v>855371.25999999978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0</v>
      </c>
      <c r="D43" s="10">
        <f>SUM(D44:D52)</f>
        <v>899362.42</v>
      </c>
      <c r="E43" s="10">
        <f t="shared" si="0"/>
        <v>899362.42</v>
      </c>
      <c r="F43" s="10">
        <f>SUM(F44:F52)</f>
        <v>899362.42</v>
      </c>
      <c r="G43" s="10">
        <f>SUM(G44:G52)</f>
        <v>899362.42</v>
      </c>
      <c r="H43" s="10">
        <f t="shared" si="1"/>
        <v>0</v>
      </c>
    </row>
    <row r="44" spans="1:8" x14ac:dyDescent="0.2">
      <c r="A44" s="14">
        <v>5100</v>
      </c>
      <c r="B44" s="6" t="s">
        <v>54</v>
      </c>
      <c r="C44" s="10">
        <v>0</v>
      </c>
      <c r="D44" s="10">
        <v>68362.42</v>
      </c>
      <c r="E44" s="10">
        <f t="shared" si="0"/>
        <v>68362.42</v>
      </c>
      <c r="F44" s="10">
        <v>68362.42</v>
      </c>
      <c r="G44" s="10">
        <v>68362.42</v>
      </c>
      <c r="H44" s="10">
        <f t="shared" si="1"/>
        <v>0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831000</v>
      </c>
      <c r="E47" s="10">
        <f t="shared" si="0"/>
        <v>831000</v>
      </c>
      <c r="F47" s="10">
        <v>831000</v>
      </c>
      <c r="G47" s="10">
        <v>831000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48617598.460000001</v>
      </c>
      <c r="D77" s="12">
        <f t="shared" si="4"/>
        <v>962502.79</v>
      </c>
      <c r="E77" s="12">
        <f t="shared" si="4"/>
        <v>49580101.25</v>
      </c>
      <c r="F77" s="12">
        <f t="shared" si="4"/>
        <v>22649017.23</v>
      </c>
      <c r="G77" s="12">
        <f t="shared" si="4"/>
        <v>22649017.23</v>
      </c>
      <c r="H77" s="12">
        <f t="shared" si="4"/>
        <v>26931084.019999996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2021-07-14T20:05:38Z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